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на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H559" i="1"/>
  <c r="H593" i="1" s="1"/>
  <c r="G559" i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I551" i="1" s="1"/>
  <c r="H521" i="1"/>
  <c r="G521" i="1"/>
  <c r="F521" i="1"/>
  <c r="B518" i="1"/>
  <c r="A518" i="1"/>
  <c r="L517" i="1"/>
  <c r="J517" i="1"/>
  <c r="J551" i="1" s="1"/>
  <c r="I517" i="1"/>
  <c r="H517" i="1"/>
  <c r="H551" i="1" s="1"/>
  <c r="G517" i="1"/>
  <c r="G551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J509" i="1"/>
  <c r="I489" i="1"/>
  <c r="H489" i="1"/>
  <c r="H509" i="1"/>
  <c r="G489" i="1"/>
  <c r="F489" i="1"/>
  <c r="F50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I509" i="1" s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J467" i="1"/>
  <c r="I447" i="1"/>
  <c r="H447" i="1"/>
  <c r="H467" i="1"/>
  <c r="G447" i="1"/>
  <c r="F447" i="1"/>
  <c r="F46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I467" i="1" s="1"/>
  <c r="H433" i="1"/>
  <c r="G433" i="1"/>
  <c r="G467" i="1" s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J425" i="1"/>
  <c r="I405" i="1"/>
  <c r="H405" i="1"/>
  <c r="H425" i="1"/>
  <c r="G405" i="1"/>
  <c r="F405" i="1"/>
  <c r="F42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G425" i="1" s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J341" i="1"/>
  <c r="I321" i="1"/>
  <c r="H321" i="1"/>
  <c r="H341" i="1"/>
  <c r="G321" i="1"/>
  <c r="F321" i="1"/>
  <c r="F34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I341" i="1" s="1"/>
  <c r="H307" i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J299" i="1"/>
  <c r="I279" i="1"/>
  <c r="H279" i="1"/>
  <c r="H299" i="1"/>
  <c r="G279" i="1"/>
  <c r="F279" i="1"/>
  <c r="F29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I299" i="1" s="1"/>
  <c r="H265" i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J257" i="1" s="1"/>
  <c r="I242" i="1"/>
  <c r="H242" i="1"/>
  <c r="G242" i="1"/>
  <c r="F242" i="1"/>
  <c r="B238" i="1"/>
  <c r="A238" i="1"/>
  <c r="J237" i="1"/>
  <c r="I237" i="1"/>
  <c r="H237" i="1"/>
  <c r="H257" i="1"/>
  <c r="G237" i="1"/>
  <c r="F237" i="1"/>
  <c r="F25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J215" i="1"/>
  <c r="I195" i="1"/>
  <c r="H195" i="1"/>
  <c r="H215" i="1"/>
  <c r="G195" i="1"/>
  <c r="F195" i="1"/>
  <c r="F21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I215" i="1" s="1"/>
  <c r="H181" i="1"/>
  <c r="G181" i="1"/>
  <c r="G215" i="1" s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J173" i="1"/>
  <c r="I153" i="1"/>
  <c r="H153" i="1"/>
  <c r="H173" i="1"/>
  <c r="G153" i="1"/>
  <c r="F153" i="1"/>
  <c r="F17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I173" i="1" s="1"/>
  <c r="H139" i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J131" i="1"/>
  <c r="I111" i="1"/>
  <c r="H111" i="1"/>
  <c r="H131" i="1"/>
  <c r="G111" i="1"/>
  <c r="F111" i="1"/>
  <c r="F131" i="1"/>
  <c r="B102" i="1"/>
  <c r="A102" i="1"/>
  <c r="J101" i="1"/>
  <c r="I101" i="1"/>
  <c r="H101" i="1"/>
  <c r="G101" i="1"/>
  <c r="F101" i="1"/>
  <c r="B98" i="1"/>
  <c r="A98" i="1"/>
  <c r="L97" i="1"/>
  <c r="J97" i="1"/>
  <c r="I97" i="1"/>
  <c r="I131" i="1" s="1"/>
  <c r="H97" i="1"/>
  <c r="G97" i="1"/>
  <c r="G131" i="1" s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J89" i="1"/>
  <c r="I69" i="1"/>
  <c r="H69" i="1"/>
  <c r="H89" i="1"/>
  <c r="G69" i="1"/>
  <c r="F69" i="1"/>
  <c r="F8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G55" i="1"/>
  <c r="G89" i="1" s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J47" i="1"/>
  <c r="J594" i="1" s="1"/>
  <c r="I27" i="1"/>
  <c r="H27" i="1"/>
  <c r="H47" i="1"/>
  <c r="G27" i="1"/>
  <c r="F27" i="1"/>
  <c r="F47" i="1"/>
  <c r="F594" i="1" s="1"/>
  <c r="B18" i="1"/>
  <c r="A18" i="1"/>
  <c r="J17" i="1"/>
  <c r="I17" i="1"/>
  <c r="H17" i="1"/>
  <c r="G17" i="1"/>
  <c r="F17" i="1"/>
  <c r="B14" i="1"/>
  <c r="A14" i="1"/>
  <c r="L13" i="1"/>
  <c r="J13" i="1"/>
  <c r="I13" i="1"/>
  <c r="I47" i="1" s="1"/>
  <c r="I594" i="1" s="1"/>
  <c r="H13" i="1"/>
  <c r="G13" i="1"/>
  <c r="G47" i="1" s="1"/>
  <c r="G594" i="1" s="1"/>
  <c r="F13" i="1"/>
  <c r="I593" i="1"/>
  <c r="G593" i="1"/>
  <c r="H594" i="1" l="1"/>
  <c r="L521" i="1"/>
  <c r="L551" i="1"/>
  <c r="L27" i="1"/>
  <c r="L32" i="1"/>
  <c r="L479" i="1"/>
  <c r="L509" i="1"/>
  <c r="L158" i="1"/>
  <c r="L153" i="1"/>
  <c r="L311" i="1"/>
  <c r="L341" i="1"/>
  <c r="L466" i="1"/>
  <c r="L578" i="1"/>
  <c r="L573" i="1"/>
  <c r="L563" i="1"/>
  <c r="L593" i="1"/>
  <c r="L326" i="1"/>
  <c r="L321" i="1"/>
  <c r="L395" i="1"/>
  <c r="L425" i="1"/>
  <c r="L279" i="1"/>
  <c r="L284" i="1"/>
  <c r="L69" i="1"/>
  <c r="L74" i="1"/>
  <c r="L299" i="1"/>
  <c r="L269" i="1"/>
  <c r="L467" i="1"/>
  <c r="L437" i="1"/>
  <c r="L452" i="1"/>
  <c r="L447" i="1"/>
  <c r="L111" i="1"/>
  <c r="L116" i="1"/>
  <c r="L242" i="1"/>
  <c r="L237" i="1"/>
  <c r="L410" i="1"/>
  <c r="L405" i="1"/>
  <c r="L368" i="1"/>
  <c r="L363" i="1"/>
  <c r="L531" i="1"/>
  <c r="L536" i="1"/>
  <c r="L200" i="1"/>
  <c r="L195" i="1"/>
  <c r="L489" i="1"/>
  <c r="L494" i="1"/>
  <c r="L592" i="1"/>
  <c r="L173" i="1"/>
  <c r="L143" i="1"/>
  <c r="L185" i="1"/>
  <c r="L215" i="1"/>
  <c r="L375" i="1"/>
  <c r="L353" i="1"/>
  <c r="L383" i="1"/>
  <c r="L101" i="1"/>
  <c r="L131" i="1"/>
  <c r="L88" i="1"/>
  <c r="L227" i="1"/>
  <c r="L257" i="1"/>
  <c r="L59" i="1"/>
  <c r="L89" i="1"/>
  <c r="L459" i="1"/>
  <c r="L585" i="1"/>
  <c r="L130" i="1"/>
  <c r="L424" i="1"/>
  <c r="L214" i="1"/>
  <c r="L172" i="1"/>
  <c r="L382" i="1"/>
  <c r="L508" i="1"/>
  <c r="L291" i="1"/>
  <c r="L165" i="1"/>
  <c r="L550" i="1"/>
  <c r="L256" i="1"/>
  <c r="L39" i="1"/>
  <c r="L298" i="1"/>
  <c r="L46" i="1"/>
  <c r="L333" i="1"/>
  <c r="L81" i="1"/>
  <c r="L123" i="1"/>
  <c r="L417" i="1"/>
  <c r="L543" i="1"/>
  <c r="L207" i="1"/>
  <c r="L249" i="1"/>
  <c r="L17" i="1"/>
  <c r="L47" i="1"/>
  <c r="L594" i="1"/>
  <c r="L501" i="1"/>
  <c r="L340" i="1"/>
</calcChain>
</file>

<file path=xl/sharedStrings.xml><?xml version="1.0" encoding="utf-8"?>
<sst xmlns="http://schemas.openxmlformats.org/spreadsheetml/2006/main" count="604" uniqueCount="89">
  <si>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</si>
  <si>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</si>
  <si>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</si>
  <si>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</si>
  <si>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</si>
  <si>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</si>
  <si>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</si>
  <si>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</si>
  <si>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</si>
  <si>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</si>
  <si>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</si>
  <si>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</si>
  <si>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</si>
  <si>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</si>
  <si>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</si>
  <si>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</si>
  <si>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</si>
  <si>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</si>
  <si>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</si>
  <si>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</si>
  <si>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</si>
  <si>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</si>
  <si>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</si>
  <si>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</si>
  <si>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</si>
  <si>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</si>
  <si>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</si>
  <si>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</si>
  <si>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</si>
  <si>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</si>
  <si>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</si>
  <si>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</si>
  <si>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</si>
  <si>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</si>
  <si>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</si>
  <si>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</si>
  <si>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</si>
  <si>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</si>
  <si>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</si>
  <si>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</si>
  <si>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</si>
  <si>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</si>
  <si>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</si>
  <si>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</si>
  <si>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</si>
  <si>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Курица отварная</t>
  </si>
  <si>
    <t>Картофельное пюре</t>
  </si>
  <si>
    <t>Хлеб пшеничный</t>
  </si>
  <si>
    <t>Хлеб ржаной</t>
  </si>
  <si>
    <t>Яблоко</t>
  </si>
  <si>
    <t>Компот из смеси сухофруктов</t>
  </si>
  <si>
    <t>Салат из свеклы</t>
  </si>
  <si>
    <t>Котлета из говядины</t>
  </si>
  <si>
    <t>Каша рисовая рассыпчатая</t>
  </si>
  <si>
    <t>Суп перловый со сметаной</t>
  </si>
  <si>
    <t>Борщ со сметаной</t>
  </si>
  <si>
    <t>Салат из свежих огурцов</t>
  </si>
  <si>
    <t>Суп фасолевый</t>
  </si>
  <si>
    <t>Сок яблочно-виноградный</t>
  </si>
  <si>
    <t>Банан</t>
  </si>
  <si>
    <t>Макаронные изделия  отварные</t>
  </si>
  <si>
    <t>Апельсин</t>
  </si>
  <si>
    <t>Салат из белокачанной капусты</t>
  </si>
  <si>
    <t>Картофель тушёный по домашнему</t>
  </si>
  <si>
    <t>Компот из свежих апельсинов</t>
  </si>
  <si>
    <t xml:space="preserve">Суп рыбный </t>
  </si>
  <si>
    <t>Напиток из сока</t>
  </si>
  <si>
    <t>Суп картофельный с крупой</t>
  </si>
  <si>
    <t xml:space="preserve">Салат из свежих помидоров </t>
  </si>
  <si>
    <t>Котлета из куриного филе</t>
  </si>
  <si>
    <t>Печень по Строгановски</t>
  </si>
  <si>
    <t>Салат из свежих помидор</t>
  </si>
  <si>
    <t>Cалат из свежих помидоров</t>
  </si>
  <si>
    <t>Суп гороховый со сметаной</t>
  </si>
  <si>
    <t>Биточек из говядины</t>
  </si>
  <si>
    <t>Каша гречневая рассыпчатая</t>
  </si>
  <si>
    <t>Рыба запечёная</t>
  </si>
  <si>
    <t>Кисель плодово-ягодный</t>
  </si>
  <si>
    <t>Суп пшённый со сметаной</t>
  </si>
  <si>
    <t>Гуляш из говядины</t>
  </si>
  <si>
    <t>Макароны отварные</t>
  </si>
  <si>
    <t>Компот из свежих яблок</t>
  </si>
  <si>
    <t>Помидор свежий</t>
  </si>
  <si>
    <t>Щи со сметаной</t>
  </si>
  <si>
    <t>Плов с мясом</t>
  </si>
  <si>
    <t>Суп вермишелевый со сметаной</t>
  </si>
  <si>
    <t>Тефтели с рисом</t>
  </si>
  <si>
    <t>Рагу овощное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</si>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</sst>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306" activePane="bottomRight" state="frozen"/>
      <selection pane="topRight" activeCell="E1" sqref="E1"/>
      <selection pane="bottomLeft" activeCell="A6" sqref="A6"/>
      <selection pane="bottomRight" activeCell="E314" sqref="E3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/>
      <c r="D1" s="64"/>
      <c r="E1" s="64"/>
      <c r="F1" s="13" t="s">
        <v>16</v>
      </c>
      <c r="G1" s="2" t="s">
        <v>17</v>
      </c>
      <c r="H1" s="65"/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/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>SUM(G6:G12)</f>
        <v>0</v>
      </c>
      <c r="H13" s="21">
        <f>SUM(H6:H12)</f>
        <v>0</v>
      </c>
      <c r="I13" s="21">
        <f>SUM(I6:I12)</f>
        <v>0</v>
      </c>
      <c r="J13" s="21">
        <f>SUM(J6:J12)</f>
        <v>0</v>
      </c>
      <c r="K13" s="27"/>
      <c r="L13" s="21">
        <f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72</v>
      </c>
      <c r="F18" s="51">
        <v>60</v>
      </c>
      <c r="G18" s="51">
        <v>0.64</v>
      </c>
      <c r="H18" s="51">
        <v>3.1</v>
      </c>
      <c r="I18" s="51">
        <v>2.04</v>
      </c>
      <c r="J18" s="51">
        <v>39.85</v>
      </c>
      <c r="K18" s="52">
        <v>58</v>
      </c>
      <c r="L18" s="51">
        <v>11</v>
      </c>
    </row>
    <row r="19" spans="1:12" ht="15" x14ac:dyDescent="0.25">
      <c r="A19" s="25"/>
      <c r="B19" s="16"/>
      <c r="C19" s="11"/>
      <c r="D19" s="7" t="s">
        <v>28</v>
      </c>
      <c r="E19" s="50" t="s">
        <v>73</v>
      </c>
      <c r="F19" s="51">
        <v>250</v>
      </c>
      <c r="G19" s="51">
        <v>5.97</v>
      </c>
      <c r="H19" s="51">
        <v>8.99</v>
      </c>
      <c r="I19" s="51">
        <v>24.23</v>
      </c>
      <c r="J19" s="51">
        <v>202.08</v>
      </c>
      <c r="K19" s="52">
        <v>206</v>
      </c>
      <c r="L19" s="51">
        <v>12</v>
      </c>
    </row>
    <row r="20" spans="1:12" ht="15" x14ac:dyDescent="0.25">
      <c r="A20" s="25"/>
      <c r="B20" s="16"/>
      <c r="C20" s="11"/>
      <c r="D20" s="7" t="s">
        <v>29</v>
      </c>
      <c r="E20" s="50" t="s">
        <v>74</v>
      </c>
      <c r="F20" s="51">
        <v>90</v>
      </c>
      <c r="G20" s="51">
        <v>18.931000000000001</v>
      </c>
      <c r="H20" s="51">
        <v>20.913</v>
      </c>
      <c r="I20" s="51">
        <v>6.32</v>
      </c>
      <c r="J20" s="51">
        <v>243.88</v>
      </c>
      <c r="K20" s="52">
        <v>621</v>
      </c>
      <c r="L20" s="51">
        <v>44</v>
      </c>
    </row>
    <row r="21" spans="1:12" ht="15" x14ac:dyDescent="0.25">
      <c r="A21" s="25"/>
      <c r="B21" s="16"/>
      <c r="C21" s="11"/>
      <c r="D21" s="7" t="s">
        <v>30</v>
      </c>
      <c r="E21" s="50" t="s">
        <v>75</v>
      </c>
      <c r="F21" s="51">
        <v>150</v>
      </c>
      <c r="G21" s="51">
        <v>6.33</v>
      </c>
      <c r="H21" s="51">
        <v>5.93</v>
      </c>
      <c r="I21" s="51">
        <v>28.59</v>
      </c>
      <c r="J21" s="51">
        <v>191.4</v>
      </c>
      <c r="K21" s="52">
        <v>855</v>
      </c>
      <c r="L21" s="51">
        <v>9</v>
      </c>
    </row>
    <row r="22" spans="1:12" ht="15" x14ac:dyDescent="0.25">
      <c r="A22" s="25"/>
      <c r="B22" s="16"/>
      <c r="C22" s="11"/>
      <c r="D22" s="7" t="s">
        <v>31</v>
      </c>
      <c r="E22" s="50" t="s">
        <v>50</v>
      </c>
      <c r="F22" s="51">
        <v>200</v>
      </c>
      <c r="G22" s="51">
        <v>0.35</v>
      </c>
      <c r="H22" s="51">
        <v>0.06</v>
      </c>
      <c r="I22" s="51">
        <v>22.79</v>
      </c>
      <c r="J22" s="51">
        <v>93.84</v>
      </c>
      <c r="K22" s="52">
        <v>868</v>
      </c>
      <c r="L22" s="51">
        <v>5</v>
      </c>
    </row>
    <row r="23" spans="1:12" ht="15" x14ac:dyDescent="0.25">
      <c r="A23" s="25"/>
      <c r="B23" s="16"/>
      <c r="C23" s="11"/>
      <c r="D23" s="7" t="s">
        <v>32</v>
      </c>
      <c r="E23" s="50" t="s">
        <v>47</v>
      </c>
      <c r="F23" s="51">
        <v>20</v>
      </c>
      <c r="G23" s="51">
        <v>1.52</v>
      </c>
      <c r="H23" s="51">
        <v>0.16</v>
      </c>
      <c r="I23" s="51">
        <v>9.84</v>
      </c>
      <c r="J23" s="51">
        <v>47</v>
      </c>
      <c r="K23" s="52">
        <v>5033</v>
      </c>
      <c r="L23" s="51">
        <v>4</v>
      </c>
    </row>
    <row r="24" spans="1:12" ht="15" x14ac:dyDescent="0.25">
      <c r="A24" s="25"/>
      <c r="B24" s="16"/>
      <c r="C24" s="11"/>
      <c r="D24" s="7" t="s">
        <v>33</v>
      </c>
      <c r="E24" s="50" t="s">
        <v>48</v>
      </c>
      <c r="F24" s="51">
        <v>30</v>
      </c>
      <c r="G24" s="51">
        <v>1.68</v>
      </c>
      <c r="H24" s="51">
        <v>0.33</v>
      </c>
      <c r="I24" s="51">
        <v>14.82</v>
      </c>
      <c r="J24" s="51">
        <v>69.599999999999994</v>
      </c>
      <c r="K24" s="52">
        <v>5045</v>
      </c>
      <c r="L24" s="51">
        <v>3</v>
      </c>
    </row>
    <row r="25" spans="1:12" ht="15" x14ac:dyDescent="0.25">
      <c r="A25" s="25"/>
      <c r="B25" s="16"/>
      <c r="C25" s="11"/>
      <c r="D25" s="6" t="s">
        <v>24</v>
      </c>
      <c r="E25" s="50" t="s">
        <v>49</v>
      </c>
      <c r="F25" s="51">
        <v>150</v>
      </c>
      <c r="G25" s="51">
        <v>0.53</v>
      </c>
      <c r="H25" s="51">
        <v>0.53</v>
      </c>
      <c r="I25" s="51">
        <v>13</v>
      </c>
      <c r="J25" s="51">
        <v>62.37</v>
      </c>
      <c r="K25" s="52">
        <v>5004</v>
      </c>
      <c r="L25" s="51">
        <v>12</v>
      </c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950</v>
      </c>
      <c r="G27" s="21">
        <f>SUM(G18:G26)</f>
        <v>35.951000000000008</v>
      </c>
      <c r="H27" s="21">
        <f>SUM(H18:H26)</f>
        <v>40.012999999999998</v>
      </c>
      <c r="I27" s="21">
        <f>SUM(I18:I26)</f>
        <v>121.63</v>
      </c>
      <c r="J27" s="21">
        <f>SUM(J18:J26)</f>
        <v>950.0200000000001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>SUM(G33:G38)</f>
        <v>0</v>
      </c>
      <c r="H39" s="21">
        <f>SUM(H33:H38)</f>
        <v>0</v>
      </c>
      <c r="I39" s="21">
        <f>SUM(I33:I38)</f>
        <v>0</v>
      </c>
      <c r="J39" s="21">
        <f>SUM(J33:J38)</f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950</v>
      </c>
      <c r="G47" s="34">
        <f>G13+G17+G27+G32+G39+G46</f>
        <v>35.951000000000008</v>
      </c>
      <c r="H47" s="34">
        <f>H13+H17+H27+H32+H39+H46</f>
        <v>40.012999999999998</v>
      </c>
      <c r="I47" s="34">
        <f>I13+I17+I27+I32+I39+I46</f>
        <v>121.63</v>
      </c>
      <c r="J47" s="34">
        <f>J13+J17+J27+J32+J39+J46</f>
        <v>950.0200000000001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>SUM(G48:G54)</f>
        <v>0</v>
      </c>
      <c r="H55" s="21">
        <f>SUM(H48:H54)</f>
        <v>0</v>
      </c>
      <c r="I55" s="21">
        <f>SUM(I48:I54)</f>
        <v>0</v>
      </c>
      <c r="J55" s="21">
        <f>SUM(J48:J54)</f>
        <v>0</v>
      </c>
      <c r="K55" s="27"/>
      <c r="L55" s="21">
        <f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56</v>
      </c>
      <c r="F60" s="51">
        <v>60</v>
      </c>
      <c r="G60" s="51">
        <v>0.43</v>
      </c>
      <c r="H60" s="51">
        <v>2.96</v>
      </c>
      <c r="I60" s="51">
        <v>1.1599999999999999</v>
      </c>
      <c r="J60" s="51">
        <v>32.86</v>
      </c>
      <c r="K60" s="52">
        <v>55</v>
      </c>
      <c r="L60" s="51">
        <v>11</v>
      </c>
    </row>
    <row r="61" spans="1:12" ht="15" x14ac:dyDescent="0.25">
      <c r="A61" s="15"/>
      <c r="B61" s="16"/>
      <c r="C61" s="11"/>
      <c r="D61" s="7" t="s">
        <v>28</v>
      </c>
      <c r="E61" s="50" t="s">
        <v>55</v>
      </c>
      <c r="F61" s="51">
        <v>250</v>
      </c>
      <c r="G61" s="51">
        <v>0.64</v>
      </c>
      <c r="H61" s="51">
        <v>3.1</v>
      </c>
      <c r="I61" s="51">
        <v>2.04</v>
      </c>
      <c r="J61" s="51">
        <v>130.97999999999999</v>
      </c>
      <c r="K61" s="52">
        <v>170</v>
      </c>
      <c r="L61" s="51">
        <v>12</v>
      </c>
    </row>
    <row r="62" spans="1:12" ht="15" x14ac:dyDescent="0.25">
      <c r="A62" s="15"/>
      <c r="B62" s="16"/>
      <c r="C62" s="11"/>
      <c r="D62" s="7" t="s">
        <v>29</v>
      </c>
      <c r="E62" s="50" t="s">
        <v>76</v>
      </c>
      <c r="F62" s="51">
        <v>100</v>
      </c>
      <c r="G62" s="51">
        <v>22.861000000000001</v>
      </c>
      <c r="H62" s="51">
        <v>12.712999999999999</v>
      </c>
      <c r="I62" s="51">
        <v>4.66</v>
      </c>
      <c r="J62" s="51">
        <v>179.63</v>
      </c>
      <c r="K62" s="52">
        <v>506</v>
      </c>
      <c r="L62" s="51">
        <v>40</v>
      </c>
    </row>
    <row r="63" spans="1:12" ht="15" x14ac:dyDescent="0.25">
      <c r="A63" s="15"/>
      <c r="B63" s="16"/>
      <c r="C63" s="11"/>
      <c r="D63" s="7" t="s">
        <v>30</v>
      </c>
      <c r="E63" s="50" t="s">
        <v>46</v>
      </c>
      <c r="F63" s="51">
        <v>150</v>
      </c>
      <c r="G63" s="51">
        <v>3.32</v>
      </c>
      <c r="H63" s="51">
        <v>5.09</v>
      </c>
      <c r="I63" s="51">
        <v>21.03</v>
      </c>
      <c r="J63" s="51">
        <v>143.96</v>
      </c>
      <c r="K63" s="52">
        <v>7299</v>
      </c>
      <c r="L63" s="51">
        <v>9</v>
      </c>
    </row>
    <row r="64" spans="1:12" ht="15" x14ac:dyDescent="0.25">
      <c r="A64" s="15"/>
      <c r="B64" s="16"/>
      <c r="C64" s="11"/>
      <c r="D64" s="7" t="s">
        <v>31</v>
      </c>
      <c r="E64" s="50" t="s">
        <v>77</v>
      </c>
      <c r="F64" s="51">
        <v>200</v>
      </c>
      <c r="G64" s="51">
        <v>0.03</v>
      </c>
      <c r="H64" s="51">
        <v>0</v>
      </c>
      <c r="I64" s="51">
        <v>27.6</v>
      </c>
      <c r="J64" s="51">
        <v>110.4</v>
      </c>
      <c r="K64" s="52">
        <v>883</v>
      </c>
      <c r="L64" s="51">
        <v>6</v>
      </c>
    </row>
    <row r="65" spans="1:12" ht="15" x14ac:dyDescent="0.25">
      <c r="A65" s="15"/>
      <c r="B65" s="16"/>
      <c r="C65" s="11"/>
      <c r="D65" s="7" t="s">
        <v>32</v>
      </c>
      <c r="E65" s="50" t="s">
        <v>47</v>
      </c>
      <c r="F65" s="51">
        <v>20</v>
      </c>
      <c r="G65" s="51">
        <v>1.52</v>
      </c>
      <c r="H65" s="51">
        <v>0.16</v>
      </c>
      <c r="I65" s="51">
        <v>9.84</v>
      </c>
      <c r="J65" s="51">
        <v>47</v>
      </c>
      <c r="K65" s="52">
        <v>5033</v>
      </c>
      <c r="L65" s="51">
        <v>4</v>
      </c>
    </row>
    <row r="66" spans="1:12" ht="15" x14ac:dyDescent="0.25">
      <c r="A66" s="15"/>
      <c r="B66" s="16"/>
      <c r="C66" s="11"/>
      <c r="D66" s="7" t="s">
        <v>33</v>
      </c>
      <c r="E66" s="50" t="s">
        <v>48</v>
      </c>
      <c r="F66" s="51">
        <v>30</v>
      </c>
      <c r="G66" s="51">
        <v>1.68</v>
      </c>
      <c r="H66" s="51">
        <v>0.33</v>
      </c>
      <c r="I66" s="51">
        <v>14.82</v>
      </c>
      <c r="J66" s="51">
        <v>69.599999999999994</v>
      </c>
      <c r="K66" s="52">
        <v>5045</v>
      </c>
      <c r="L66" s="51">
        <v>3</v>
      </c>
    </row>
    <row r="67" spans="1:12" ht="15" x14ac:dyDescent="0.25">
      <c r="A67" s="15"/>
      <c r="B67" s="16"/>
      <c r="C67" s="11"/>
      <c r="D67" s="6" t="s">
        <v>24</v>
      </c>
      <c r="E67" s="50" t="s">
        <v>59</v>
      </c>
      <c r="F67" s="51">
        <v>150</v>
      </c>
      <c r="G67" s="51">
        <v>2.25</v>
      </c>
      <c r="H67" s="51">
        <v>0.75</v>
      </c>
      <c r="I67" s="51">
        <v>31.5</v>
      </c>
      <c r="J67" s="51">
        <v>144</v>
      </c>
      <c r="K67" s="52">
        <v>5005</v>
      </c>
      <c r="L67" s="51">
        <v>15</v>
      </c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960</v>
      </c>
      <c r="G69" s="21">
        <f>SUM(G60:G68)</f>
        <v>32.731000000000002</v>
      </c>
      <c r="H69" s="21">
        <f>SUM(H60:H68)</f>
        <v>25.102999999999998</v>
      </c>
      <c r="I69" s="21">
        <f>SUM(I60:I68)</f>
        <v>112.65</v>
      </c>
      <c r="J69" s="21">
        <f>SUM(J60:J68)</f>
        <v>858.43</v>
      </c>
      <c r="K69" s="27"/>
      <c r="L69" s="21">
        <f ca="1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 ca="1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  <c r="L81" s="21">
        <f ca="1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  <c r="L88" s="21">
        <f ca="1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960</v>
      </c>
      <c r="G89" s="34">
        <f>G55+G59+G69+G74+G81+G88</f>
        <v>32.731000000000002</v>
      </c>
      <c r="H89" s="34">
        <f>H55+H59+H69+H74+H81+H88</f>
        <v>25.102999999999998</v>
      </c>
      <c r="I89" s="34">
        <f>I55+I59+I69+I74+I81+I88</f>
        <v>112.65</v>
      </c>
      <c r="J89" s="34">
        <f>J55+J59+J69+J74+J81+J88</f>
        <v>858.43</v>
      </c>
      <c r="K89" s="35"/>
      <c r="L89" s="34">
        <f ca="1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>SUM(G90:G96)</f>
        <v>0</v>
      </c>
      <c r="H97" s="21">
        <f>SUM(H90:H96)</f>
        <v>0</v>
      </c>
      <c r="I97" s="21">
        <f>SUM(I90:I96)</f>
        <v>0</v>
      </c>
      <c r="J97" s="21">
        <f>SUM(J90:J96)</f>
        <v>0</v>
      </c>
      <c r="K97" s="27"/>
      <c r="L97" s="21">
        <f>SUM(L90:L96)</f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51</v>
      </c>
      <c r="F102" s="51">
        <v>60</v>
      </c>
      <c r="G102" s="51">
        <v>0.87</v>
      </c>
      <c r="H102" s="51">
        <v>2.2799999999999998</v>
      </c>
      <c r="I102" s="51">
        <v>5.08</v>
      </c>
      <c r="J102" s="51">
        <v>22.24</v>
      </c>
      <c r="K102" s="52">
        <v>88</v>
      </c>
      <c r="L102" s="51">
        <v>5</v>
      </c>
    </row>
    <row r="103" spans="1:12" ht="15" x14ac:dyDescent="0.25">
      <c r="A103" s="25"/>
      <c r="B103" s="16"/>
      <c r="C103" s="11"/>
      <c r="D103" s="7" t="s">
        <v>28</v>
      </c>
      <c r="E103" s="50" t="s">
        <v>78</v>
      </c>
      <c r="F103" s="51">
        <v>250</v>
      </c>
      <c r="G103" s="51">
        <v>2.93</v>
      </c>
      <c r="H103" s="51">
        <v>8.89</v>
      </c>
      <c r="I103" s="51">
        <v>19.899999999999999</v>
      </c>
      <c r="J103" s="51">
        <v>171.78</v>
      </c>
      <c r="K103" s="52">
        <v>204</v>
      </c>
      <c r="L103" s="51">
        <v>12</v>
      </c>
    </row>
    <row r="104" spans="1:12" ht="15" x14ac:dyDescent="0.25">
      <c r="A104" s="25"/>
      <c r="B104" s="16"/>
      <c r="C104" s="11"/>
      <c r="D104" s="7" t="s">
        <v>29</v>
      </c>
      <c r="E104" s="50" t="s">
        <v>79</v>
      </c>
      <c r="F104" s="51">
        <v>100</v>
      </c>
      <c r="G104" s="51">
        <v>25.850999999999999</v>
      </c>
      <c r="H104" s="51">
        <v>25.963000000000001</v>
      </c>
      <c r="I104" s="51">
        <v>2.57</v>
      </c>
      <c r="J104" s="51">
        <v>302.12</v>
      </c>
      <c r="K104" s="52">
        <v>591</v>
      </c>
      <c r="L104" s="51">
        <v>49</v>
      </c>
    </row>
    <row r="105" spans="1:12" ht="15" x14ac:dyDescent="0.25">
      <c r="A105" s="25"/>
      <c r="B105" s="16"/>
      <c r="C105" s="11"/>
      <c r="D105" s="7" t="s">
        <v>30</v>
      </c>
      <c r="E105" s="50" t="s">
        <v>80</v>
      </c>
      <c r="F105" s="51">
        <v>150</v>
      </c>
      <c r="G105" s="51">
        <v>4.99</v>
      </c>
      <c r="H105" s="51">
        <v>6.77</v>
      </c>
      <c r="I105" s="51">
        <v>31.79</v>
      </c>
      <c r="J105" s="51">
        <v>208.2</v>
      </c>
      <c r="K105" s="52">
        <v>413</v>
      </c>
      <c r="L105" s="51">
        <v>9</v>
      </c>
    </row>
    <row r="106" spans="1:12" ht="15" x14ac:dyDescent="0.25">
      <c r="A106" s="25"/>
      <c r="B106" s="16"/>
      <c r="C106" s="11"/>
      <c r="D106" s="7" t="s">
        <v>31</v>
      </c>
      <c r="E106" s="50" t="s">
        <v>81</v>
      </c>
      <c r="F106" s="51">
        <v>200</v>
      </c>
      <c r="G106" s="51">
        <v>0.14000000000000001</v>
      </c>
      <c r="H106" s="51">
        <v>0.14000000000000001</v>
      </c>
      <c r="I106" s="51">
        <v>18.5</v>
      </c>
      <c r="J106" s="51">
        <v>76.77</v>
      </c>
      <c r="K106" s="52">
        <v>861</v>
      </c>
      <c r="L106" s="51">
        <v>6</v>
      </c>
    </row>
    <row r="107" spans="1:12" ht="15" x14ac:dyDescent="0.25">
      <c r="A107" s="25"/>
      <c r="B107" s="16"/>
      <c r="C107" s="11"/>
      <c r="D107" s="7" t="s">
        <v>32</v>
      </c>
      <c r="E107" s="50" t="s">
        <v>47</v>
      </c>
      <c r="F107" s="51">
        <v>20</v>
      </c>
      <c r="G107" s="51">
        <v>1.52</v>
      </c>
      <c r="H107" s="51">
        <v>0.16</v>
      </c>
      <c r="I107" s="51">
        <v>9.84</v>
      </c>
      <c r="J107" s="51">
        <v>47</v>
      </c>
      <c r="K107" s="52">
        <v>5033</v>
      </c>
      <c r="L107" s="51">
        <v>4</v>
      </c>
    </row>
    <row r="108" spans="1:12" ht="15" x14ac:dyDescent="0.25">
      <c r="A108" s="25"/>
      <c r="B108" s="16"/>
      <c r="C108" s="11"/>
      <c r="D108" s="7" t="s">
        <v>33</v>
      </c>
      <c r="E108" s="50" t="s">
        <v>48</v>
      </c>
      <c r="F108" s="51">
        <v>30</v>
      </c>
      <c r="G108" s="51">
        <v>1.68</v>
      </c>
      <c r="H108" s="51">
        <v>0.33</v>
      </c>
      <c r="I108" s="51">
        <v>14.82</v>
      </c>
      <c r="J108" s="51">
        <v>69.599999999999994</v>
      </c>
      <c r="K108" s="52">
        <v>5045</v>
      </c>
      <c r="L108" s="51">
        <v>3</v>
      </c>
    </row>
    <row r="109" spans="1:12" ht="15" x14ac:dyDescent="0.25">
      <c r="A109" s="25"/>
      <c r="B109" s="16"/>
      <c r="C109" s="11"/>
      <c r="D109" s="6" t="s">
        <v>24</v>
      </c>
      <c r="E109" s="50" t="s">
        <v>49</v>
      </c>
      <c r="F109" s="51">
        <v>150</v>
      </c>
      <c r="G109" s="51">
        <v>0.53</v>
      </c>
      <c r="H109" s="51">
        <v>0.53</v>
      </c>
      <c r="I109" s="51">
        <v>13</v>
      </c>
      <c r="J109" s="51">
        <v>62.37</v>
      </c>
      <c r="K109" s="52">
        <v>5004</v>
      </c>
      <c r="L109" s="51">
        <v>12</v>
      </c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960</v>
      </c>
      <c r="G111" s="21">
        <f>SUM(G102:G110)</f>
        <v>38.511000000000003</v>
      </c>
      <c r="H111" s="21">
        <f>SUM(H102:H110)</f>
        <v>45.063000000000002</v>
      </c>
      <c r="I111" s="21">
        <f>SUM(I102:I110)</f>
        <v>115.5</v>
      </c>
      <c r="J111" s="21">
        <f>SUM(J102:J110)</f>
        <v>960.07999999999993</v>
      </c>
      <c r="K111" s="27"/>
      <c r="L111" s="21">
        <f ca="1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>
        <f ca="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  <c r="L123" s="21">
        <f ca="1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  <c r="L130" s="21">
        <f ca="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960</v>
      </c>
      <c r="G131" s="34">
        <f>G97+G101+G111+G116+G123+G130</f>
        <v>38.511000000000003</v>
      </c>
      <c r="H131" s="34">
        <f>H97+H101+H111+H116+H123+H130</f>
        <v>45.063000000000002</v>
      </c>
      <c r="I131" s="34">
        <f>I97+I101+I111+I116+I123+I130</f>
        <v>115.5</v>
      </c>
      <c r="J131" s="34">
        <f>J97+J101+J111+J116+J123+J130</f>
        <v>960.07999999999993</v>
      </c>
      <c r="K131" s="35"/>
      <c r="L131" s="34">
        <f ca="1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>SUM(G132:G138)</f>
        <v>0</v>
      </c>
      <c r="H139" s="21">
        <f>SUM(H132:H138)</f>
        <v>0</v>
      </c>
      <c r="I139" s="21">
        <f>SUM(I132:I138)</f>
        <v>0</v>
      </c>
      <c r="J139" s="21">
        <f>SUM(J132:J138)</f>
        <v>0</v>
      </c>
      <c r="K139" s="27"/>
      <c r="L139" s="21">
        <f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  <c r="L143" s="21">
        <f ca="1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82</v>
      </c>
      <c r="F144" s="51">
        <v>60</v>
      </c>
      <c r="G144" s="51">
        <v>0.66</v>
      </c>
      <c r="H144" s="51">
        <v>3.1</v>
      </c>
      <c r="I144" s="51">
        <v>2.2799999999999998</v>
      </c>
      <c r="J144" s="51">
        <v>14.4</v>
      </c>
      <c r="K144" s="52">
        <v>5007</v>
      </c>
      <c r="L144" s="51">
        <v>11</v>
      </c>
    </row>
    <row r="145" spans="1:12" ht="15" x14ac:dyDescent="0.25">
      <c r="A145" s="25"/>
      <c r="B145" s="16"/>
      <c r="C145" s="11"/>
      <c r="D145" s="7" t="s">
        <v>28</v>
      </c>
      <c r="E145" s="50" t="s">
        <v>83</v>
      </c>
      <c r="F145" s="51">
        <v>250</v>
      </c>
      <c r="G145" s="51">
        <v>3.31</v>
      </c>
      <c r="H145" s="51">
        <v>8.91</v>
      </c>
      <c r="I145" s="51">
        <v>17.989999999999998</v>
      </c>
      <c r="J145" s="51">
        <v>130.97999999999999</v>
      </c>
      <c r="K145" s="52">
        <v>187</v>
      </c>
      <c r="L145" s="51">
        <v>12</v>
      </c>
    </row>
    <row r="146" spans="1:12" ht="15" x14ac:dyDescent="0.25">
      <c r="A146" s="25"/>
      <c r="B146" s="16"/>
      <c r="C146" s="11"/>
      <c r="D146" s="7" t="s">
        <v>29</v>
      </c>
      <c r="E146" s="50" t="s">
        <v>84</v>
      </c>
      <c r="F146" s="51">
        <v>200</v>
      </c>
      <c r="G146" s="51">
        <v>30.670999999999999</v>
      </c>
      <c r="H146" s="51">
        <v>31.893000000000001</v>
      </c>
      <c r="I146" s="51">
        <v>36.6</v>
      </c>
      <c r="J146" s="51">
        <v>359</v>
      </c>
      <c r="K146" s="52">
        <v>601</v>
      </c>
      <c r="L146" s="51">
        <v>53</v>
      </c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81</v>
      </c>
      <c r="F148" s="51">
        <v>200</v>
      </c>
      <c r="G148" s="51">
        <v>0.14000000000000001</v>
      </c>
      <c r="H148" s="51">
        <v>0.14000000000000001</v>
      </c>
      <c r="I148" s="51">
        <v>18.5</v>
      </c>
      <c r="J148" s="51">
        <v>76.77</v>
      </c>
      <c r="K148" s="52">
        <v>861</v>
      </c>
      <c r="L148" s="51">
        <v>5</v>
      </c>
    </row>
    <row r="149" spans="1:12" ht="15" x14ac:dyDescent="0.25">
      <c r="A149" s="25"/>
      <c r="B149" s="16"/>
      <c r="C149" s="11"/>
      <c r="D149" s="7" t="s">
        <v>32</v>
      </c>
      <c r="E149" s="50" t="s">
        <v>47</v>
      </c>
      <c r="F149" s="51">
        <v>20</v>
      </c>
      <c r="G149" s="51">
        <v>1.52</v>
      </c>
      <c r="H149" s="51">
        <v>0.16</v>
      </c>
      <c r="I149" s="51">
        <v>9.84</v>
      </c>
      <c r="J149" s="51">
        <v>47</v>
      </c>
      <c r="K149" s="52">
        <v>5033</v>
      </c>
      <c r="L149" s="51">
        <v>4</v>
      </c>
    </row>
    <row r="150" spans="1:12" ht="15" x14ac:dyDescent="0.25">
      <c r="A150" s="25"/>
      <c r="B150" s="16"/>
      <c r="C150" s="11"/>
      <c r="D150" s="7" t="s">
        <v>33</v>
      </c>
      <c r="E150" s="50" t="s">
        <v>48</v>
      </c>
      <c r="F150" s="51">
        <v>30</v>
      </c>
      <c r="G150" s="51">
        <v>1.68</v>
      </c>
      <c r="H150" s="51">
        <v>0.33</v>
      </c>
      <c r="I150" s="51">
        <v>14.82</v>
      </c>
      <c r="J150" s="51">
        <v>69.599999999999994</v>
      </c>
      <c r="K150" s="52">
        <v>5045</v>
      </c>
      <c r="L150" s="51">
        <v>3</v>
      </c>
    </row>
    <row r="151" spans="1:12" ht="15" x14ac:dyDescent="0.25">
      <c r="A151" s="25"/>
      <c r="B151" s="16"/>
      <c r="C151" s="11"/>
      <c r="D151" s="6" t="s">
        <v>24</v>
      </c>
      <c r="E151" s="50" t="s">
        <v>49</v>
      </c>
      <c r="F151" s="51">
        <v>150</v>
      </c>
      <c r="G151" s="51">
        <v>0.53</v>
      </c>
      <c r="H151" s="51">
        <v>0.53</v>
      </c>
      <c r="I151" s="51">
        <v>13</v>
      </c>
      <c r="J151" s="51">
        <v>62.37</v>
      </c>
      <c r="K151" s="52">
        <v>5004</v>
      </c>
      <c r="L151" s="51">
        <v>12</v>
      </c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910</v>
      </c>
      <c r="G153" s="21">
        <f>SUM(G144:G152)</f>
        <v>38.511000000000003</v>
      </c>
      <c r="H153" s="21">
        <f>SUM(H144:H152)</f>
        <v>45.062999999999995</v>
      </c>
      <c r="I153" s="21">
        <f>SUM(I144:I152)</f>
        <v>113.03</v>
      </c>
      <c r="J153" s="21">
        <f>SUM(J144:J152)</f>
        <v>760.12</v>
      </c>
      <c r="K153" s="27"/>
      <c r="L153" s="21">
        <f ca="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f ca="1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  <c r="L165" s="21">
        <f ca="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  <c r="L172" s="21">
        <f ca="1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910</v>
      </c>
      <c r="G173" s="34">
        <f>G139+G143+G153+G158+G165+G172</f>
        <v>38.511000000000003</v>
      </c>
      <c r="H173" s="34">
        <f>H139+H143+H153+H158+H165+H172</f>
        <v>45.062999999999995</v>
      </c>
      <c r="I173" s="34">
        <f>I139+I143+I153+I158+I165+I172</f>
        <v>113.03</v>
      </c>
      <c r="J173" s="34">
        <f>J139+J143+J153+J158+J165+J172</f>
        <v>760.12</v>
      </c>
      <c r="K173" s="35"/>
      <c r="L173" s="34">
        <f ca="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>SUM(G174:G180)</f>
        <v>0</v>
      </c>
      <c r="H181" s="21">
        <f>SUM(H174:H180)</f>
        <v>0</v>
      </c>
      <c r="I181" s="21">
        <f>SUM(I174:I180)</f>
        <v>0</v>
      </c>
      <c r="J181" s="21">
        <f>SUM(J174:J180)</f>
        <v>0</v>
      </c>
      <c r="K181" s="27"/>
      <c r="L181" s="21">
        <f>SUM(L174:L180)</f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56</v>
      </c>
      <c r="F186" s="51">
        <v>60</v>
      </c>
      <c r="G186" s="51">
        <v>0.43</v>
      </c>
      <c r="H186" s="51">
        <v>2.96</v>
      </c>
      <c r="I186" s="51">
        <v>1.1599999999999999</v>
      </c>
      <c r="J186" s="51">
        <v>32.86</v>
      </c>
      <c r="K186" s="52">
        <v>55</v>
      </c>
      <c r="L186" s="51">
        <v>11</v>
      </c>
    </row>
    <row r="187" spans="1:12" ht="15" x14ac:dyDescent="0.25">
      <c r="A187" s="25"/>
      <c r="B187" s="16"/>
      <c r="C187" s="11"/>
      <c r="D187" s="7" t="s">
        <v>28</v>
      </c>
      <c r="E187" s="50" t="s">
        <v>85</v>
      </c>
      <c r="F187" s="51">
        <v>250</v>
      </c>
      <c r="G187" s="51">
        <v>2.99</v>
      </c>
      <c r="H187" s="51">
        <v>2.96</v>
      </c>
      <c r="I187" s="51">
        <v>21.62</v>
      </c>
      <c r="J187" s="51">
        <v>125.44</v>
      </c>
      <c r="K187" s="52">
        <v>208</v>
      </c>
      <c r="L187" s="51">
        <v>12</v>
      </c>
    </row>
    <row r="188" spans="1:12" ht="15" x14ac:dyDescent="0.25">
      <c r="A188" s="25"/>
      <c r="B188" s="16"/>
      <c r="C188" s="11"/>
      <c r="D188" s="7" t="s">
        <v>29</v>
      </c>
      <c r="E188" s="50" t="s">
        <v>86</v>
      </c>
      <c r="F188" s="51">
        <v>100</v>
      </c>
      <c r="G188" s="51">
        <v>21.071000000000002</v>
      </c>
      <c r="H188" s="51">
        <v>20.613</v>
      </c>
      <c r="I188" s="51">
        <v>12.44</v>
      </c>
      <c r="J188" s="51">
        <v>274.12</v>
      </c>
      <c r="K188" s="52">
        <v>619</v>
      </c>
      <c r="L188" s="51">
        <v>36</v>
      </c>
    </row>
    <row r="189" spans="1:12" ht="15" x14ac:dyDescent="0.25">
      <c r="A189" s="25"/>
      <c r="B189" s="16"/>
      <c r="C189" s="11"/>
      <c r="D189" s="7" t="s">
        <v>30</v>
      </c>
      <c r="E189" s="50" t="s">
        <v>87</v>
      </c>
      <c r="F189" s="51">
        <v>150</v>
      </c>
      <c r="G189" s="51">
        <v>3.29</v>
      </c>
      <c r="H189" s="51">
        <v>5.32</v>
      </c>
      <c r="I189" s="51">
        <v>17.7</v>
      </c>
      <c r="J189" s="51">
        <v>133.43</v>
      </c>
      <c r="K189" s="52">
        <v>7715</v>
      </c>
      <c r="L189" s="51">
        <v>9</v>
      </c>
    </row>
    <row r="190" spans="1:12" ht="15" x14ac:dyDescent="0.25">
      <c r="A190" s="25"/>
      <c r="B190" s="16"/>
      <c r="C190" s="11"/>
      <c r="D190" s="7" t="s">
        <v>31</v>
      </c>
      <c r="E190" s="50" t="s">
        <v>88</v>
      </c>
      <c r="F190" s="51">
        <v>200</v>
      </c>
      <c r="G190" s="51">
        <v>1</v>
      </c>
      <c r="H190" s="51">
        <v>0.2</v>
      </c>
      <c r="I190" s="51">
        <v>20.2</v>
      </c>
      <c r="J190" s="51">
        <v>92</v>
      </c>
      <c r="K190" s="52">
        <v>5014</v>
      </c>
      <c r="L190" s="51">
        <v>10</v>
      </c>
    </row>
    <row r="191" spans="1:12" ht="15" x14ac:dyDescent="0.25">
      <c r="A191" s="25"/>
      <c r="B191" s="16"/>
      <c r="C191" s="11"/>
      <c r="D191" s="7" t="s">
        <v>32</v>
      </c>
      <c r="E191" s="50" t="s">
        <v>47</v>
      </c>
      <c r="F191" s="51">
        <v>20</v>
      </c>
      <c r="G191" s="51">
        <v>1.52</v>
      </c>
      <c r="H191" s="51">
        <v>0.16</v>
      </c>
      <c r="I191" s="51">
        <v>9.84</v>
      </c>
      <c r="J191" s="51">
        <v>47</v>
      </c>
      <c r="K191" s="52">
        <v>5033</v>
      </c>
      <c r="L191" s="51">
        <v>4</v>
      </c>
    </row>
    <row r="192" spans="1:12" ht="15" x14ac:dyDescent="0.25">
      <c r="A192" s="25"/>
      <c r="B192" s="16"/>
      <c r="C192" s="11"/>
      <c r="D192" s="7" t="s">
        <v>33</v>
      </c>
      <c r="E192" s="50" t="s">
        <v>48</v>
      </c>
      <c r="F192" s="51">
        <v>30</v>
      </c>
      <c r="G192" s="51">
        <v>1.68</v>
      </c>
      <c r="H192" s="51">
        <v>0.33</v>
      </c>
      <c r="I192" s="51">
        <v>14.82</v>
      </c>
      <c r="J192" s="51">
        <v>69.599999999999994</v>
      </c>
      <c r="K192" s="52">
        <v>5045</v>
      </c>
      <c r="L192" s="51">
        <v>3</v>
      </c>
    </row>
    <row r="193" spans="1:12" ht="15" x14ac:dyDescent="0.25">
      <c r="A193" s="25"/>
      <c r="B193" s="16"/>
      <c r="C193" s="11"/>
      <c r="D193" s="6" t="s">
        <v>24</v>
      </c>
      <c r="E193" s="50" t="s">
        <v>61</v>
      </c>
      <c r="F193" s="51">
        <v>150</v>
      </c>
      <c r="G193" s="51">
        <v>0.9</v>
      </c>
      <c r="H193" s="51">
        <v>0.2</v>
      </c>
      <c r="I193" s="51">
        <v>8.1</v>
      </c>
      <c r="J193" s="51">
        <v>43</v>
      </c>
      <c r="K193" s="52">
        <v>5001</v>
      </c>
      <c r="L193" s="51">
        <v>15</v>
      </c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960</v>
      </c>
      <c r="G195" s="21">
        <f>SUM(G186:G194)</f>
        <v>32.881</v>
      </c>
      <c r="H195" s="21">
        <f>SUM(H186:H194)</f>
        <v>32.743000000000002</v>
      </c>
      <c r="I195" s="21">
        <f>SUM(I186:I194)</f>
        <v>105.88</v>
      </c>
      <c r="J195" s="21">
        <f>SUM(J186:J194)</f>
        <v>817.45</v>
      </c>
      <c r="K195" s="27"/>
      <c r="L195" s="21">
        <f ca="1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f ca="1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960</v>
      </c>
      <c r="G215" s="34">
        <f>G181+G185+G195+G200+G207+G214</f>
        <v>32.881</v>
      </c>
      <c r="H215" s="34">
        <f>H181+H185+H195+H200+H207+H214</f>
        <v>32.743000000000002</v>
      </c>
      <c r="I215" s="34">
        <f>I181+I185+I195+I200+I207+I214</f>
        <v>105.88</v>
      </c>
      <c r="J215" s="34">
        <f>J181+J185+J195+J200+J207+J214</f>
        <v>817.45</v>
      </c>
      <c r="K215" s="35"/>
      <c r="L215" s="34">
        <f ca="1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>SUM(G216:G222)</f>
        <v>0</v>
      </c>
      <c r="H223" s="21">
        <f>SUM(H216:H222)</f>
        <v>0</v>
      </c>
      <c r="I223" s="21">
        <f>SUM(I216:I222)</f>
        <v>0</v>
      </c>
      <c r="J223" s="21">
        <f>SUM(J216:J222)</f>
        <v>0</v>
      </c>
      <c r="K223" s="27"/>
      <c r="L223" s="21">
        <f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 t="s">
        <v>24</v>
      </c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>SUM(G228:G236)</f>
        <v>0</v>
      </c>
      <c r="H237" s="21">
        <f>SUM(H228:H236)</f>
        <v>0</v>
      </c>
      <c r="I237" s="21">
        <f>SUM(I228:I236)</f>
        <v>0</v>
      </c>
      <c r="J237" s="21">
        <f>SUM(J228:J236)</f>
        <v>0</v>
      </c>
      <c r="K237" s="27"/>
      <c r="L237" s="21">
        <f ca="1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>G223+G227+G237+G242+G249+G256</f>
        <v>0</v>
      </c>
      <c r="H257" s="34">
        <f>H223+H227+H237+H242+H249+H256</f>
        <v>0</v>
      </c>
      <c r="I257" s="34">
        <f>I223+I227+I237+I242+I249+I256</f>
        <v>0</v>
      </c>
      <c r="J257" s="34">
        <f>J223+J227+J237+J242+J249+J256</f>
        <v>0</v>
      </c>
      <c r="K257" s="35"/>
      <c r="L257" s="34">
        <f ca="1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 t="s">
        <v>24</v>
      </c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>SUM(G270:G278)</f>
        <v>0</v>
      </c>
      <c r="H279" s="21">
        <f>SUM(H270:H278)</f>
        <v>0</v>
      </c>
      <c r="I279" s="21">
        <f>SUM(I270:I278)</f>
        <v>0</v>
      </c>
      <c r="J279" s="21">
        <f>SUM(J270:J278)</f>
        <v>0</v>
      </c>
      <c r="K279" s="27"/>
      <c r="L279" s="21">
        <f ca="1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>G265+G269+G279+G284+G291+G298</f>
        <v>0</v>
      </c>
      <c r="H299" s="34">
        <f>H265+H269+H279+H284+H291+H298</f>
        <v>0</v>
      </c>
      <c r="I299" s="34">
        <f>I265+I269+I279+I284+I291+I298</f>
        <v>0</v>
      </c>
      <c r="J299" s="34">
        <f>J265+J269+J279+J284+J291+J298</f>
        <v>0</v>
      </c>
      <c r="K299" s="35"/>
      <c r="L299" s="34">
        <f ca="1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>SUM(G300:G306)</f>
        <v>0</v>
      </c>
      <c r="H307" s="21">
        <f>SUM(H300:H306)</f>
        <v>0</v>
      </c>
      <c r="I307" s="21">
        <f>SUM(I300:I306)</f>
        <v>0</v>
      </c>
      <c r="J307" s="21">
        <f>SUM(J300:J306)</f>
        <v>0</v>
      </c>
      <c r="K307" s="27"/>
      <c r="L307" s="21">
        <f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68</v>
      </c>
      <c r="F312" s="51">
        <v>60</v>
      </c>
      <c r="G312" s="51">
        <v>0.64</v>
      </c>
      <c r="H312" s="51">
        <v>3.1</v>
      </c>
      <c r="I312" s="51">
        <v>2.04</v>
      </c>
      <c r="J312" s="51">
        <v>39.85</v>
      </c>
      <c r="K312" s="52">
        <v>58</v>
      </c>
      <c r="L312" s="51">
        <v>11</v>
      </c>
    </row>
    <row r="313" spans="1:12" ht="15" x14ac:dyDescent="0.25">
      <c r="A313" s="25"/>
      <c r="B313" s="16"/>
      <c r="C313" s="11"/>
      <c r="D313" s="7" t="s">
        <v>28</v>
      </c>
      <c r="E313" s="50" t="s">
        <v>67</v>
      </c>
      <c r="F313" s="51">
        <v>250</v>
      </c>
      <c r="G313" s="51">
        <v>2.93</v>
      </c>
      <c r="H313" s="51">
        <v>8.89</v>
      </c>
      <c r="I313" s="51">
        <v>19.899999999999999</v>
      </c>
      <c r="J313" s="51">
        <v>171.78</v>
      </c>
      <c r="K313" s="52">
        <v>204</v>
      </c>
      <c r="L313" s="51">
        <v>12</v>
      </c>
    </row>
    <row r="314" spans="1:12" ht="15" x14ac:dyDescent="0.25">
      <c r="A314" s="25"/>
      <c r="B314" s="16"/>
      <c r="C314" s="11"/>
      <c r="D314" s="7" t="s">
        <v>29</v>
      </c>
      <c r="E314" s="50" t="s">
        <v>69</v>
      </c>
      <c r="F314" s="51">
        <v>100</v>
      </c>
      <c r="G314" s="51">
        <v>19.620999999999999</v>
      </c>
      <c r="H314" s="51">
        <v>18.503</v>
      </c>
      <c r="I314" s="51">
        <v>12.73</v>
      </c>
      <c r="J314" s="51">
        <v>244.89</v>
      </c>
      <c r="K314" s="52">
        <v>918</v>
      </c>
      <c r="L314" s="51">
        <v>44</v>
      </c>
    </row>
    <row r="315" spans="1:12" ht="15" x14ac:dyDescent="0.25">
      <c r="A315" s="25"/>
      <c r="B315" s="16"/>
      <c r="C315" s="11"/>
      <c r="D315" s="7" t="s">
        <v>30</v>
      </c>
      <c r="E315" s="50" t="s">
        <v>53</v>
      </c>
      <c r="F315" s="51">
        <v>150</v>
      </c>
      <c r="G315" s="51">
        <v>3.56</v>
      </c>
      <c r="H315" s="51">
        <v>8.75</v>
      </c>
      <c r="I315" s="51">
        <v>37.08</v>
      </c>
      <c r="J315" s="51">
        <v>241.3</v>
      </c>
      <c r="K315" s="52">
        <v>679</v>
      </c>
      <c r="L315" s="51">
        <v>9</v>
      </c>
    </row>
    <row r="316" spans="1:12" ht="15" x14ac:dyDescent="0.25">
      <c r="A316" s="25"/>
      <c r="B316" s="16"/>
      <c r="C316" s="11"/>
      <c r="D316" s="7" t="s">
        <v>31</v>
      </c>
      <c r="E316" s="50" t="s">
        <v>50</v>
      </c>
      <c r="F316" s="51">
        <v>200</v>
      </c>
      <c r="G316" s="51">
        <v>0.35</v>
      </c>
      <c r="H316" s="51">
        <v>0.06</v>
      </c>
      <c r="I316" s="51">
        <v>22.79</v>
      </c>
      <c r="J316" s="51">
        <v>93.84</v>
      </c>
      <c r="K316" s="52">
        <v>868</v>
      </c>
      <c r="L316" s="51">
        <v>5</v>
      </c>
    </row>
    <row r="317" spans="1:12" ht="15" x14ac:dyDescent="0.25">
      <c r="A317" s="25"/>
      <c r="B317" s="16"/>
      <c r="C317" s="11"/>
      <c r="D317" s="7" t="s">
        <v>32</v>
      </c>
      <c r="E317" s="50" t="s">
        <v>47</v>
      </c>
      <c r="F317" s="51">
        <v>20</v>
      </c>
      <c r="G317" s="51">
        <v>1.52</v>
      </c>
      <c r="H317" s="51">
        <v>0.16</v>
      </c>
      <c r="I317" s="51">
        <v>9.84</v>
      </c>
      <c r="J317" s="51">
        <v>47</v>
      </c>
      <c r="K317" s="52">
        <v>5033</v>
      </c>
      <c r="L317" s="51">
        <v>4</v>
      </c>
    </row>
    <row r="318" spans="1:12" ht="15" x14ac:dyDescent="0.25">
      <c r="A318" s="25"/>
      <c r="B318" s="16"/>
      <c r="C318" s="11"/>
      <c r="D318" s="7" t="s">
        <v>33</v>
      </c>
      <c r="E318" s="50" t="s">
        <v>48</v>
      </c>
      <c r="F318" s="51">
        <v>30</v>
      </c>
      <c r="G318" s="51">
        <v>1.68</v>
      </c>
      <c r="H318" s="51">
        <v>0.33</v>
      </c>
      <c r="I318" s="51">
        <v>14.82</v>
      </c>
      <c r="J318" s="51">
        <v>69.599999999999994</v>
      </c>
      <c r="K318" s="52">
        <v>5045</v>
      </c>
      <c r="L318" s="51">
        <v>3</v>
      </c>
    </row>
    <row r="319" spans="1:12" ht="15" x14ac:dyDescent="0.25">
      <c r="A319" s="25"/>
      <c r="B319" s="16"/>
      <c r="C319" s="11"/>
      <c r="D319" s="6" t="s">
        <v>24</v>
      </c>
      <c r="E319" s="50" t="s">
        <v>49</v>
      </c>
      <c r="F319" s="51">
        <v>150</v>
      </c>
      <c r="G319" s="51">
        <v>0.53</v>
      </c>
      <c r="H319" s="51">
        <v>0.53</v>
      </c>
      <c r="I319" s="51">
        <v>13</v>
      </c>
      <c r="J319" s="51">
        <v>62.37</v>
      </c>
      <c r="K319" s="52">
        <v>5004</v>
      </c>
      <c r="L319" s="51">
        <v>12</v>
      </c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960</v>
      </c>
      <c r="G321" s="21">
        <f>SUM(G312:G320)</f>
        <v>30.831</v>
      </c>
      <c r="H321" s="21">
        <f>SUM(H312:H320)</f>
        <v>40.323</v>
      </c>
      <c r="I321" s="21">
        <f>SUM(I312:I320)</f>
        <v>132.19999999999999</v>
      </c>
      <c r="J321" s="21">
        <f>SUM(J312:J320)</f>
        <v>970.63</v>
      </c>
      <c r="K321" s="27"/>
      <c r="L321" s="21">
        <f ca="1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>
        <f ca="1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  <c r="L333" s="21">
        <f ca="1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  <c r="L340" s="21">
        <f ca="1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960</v>
      </c>
      <c r="G341" s="34">
        <f>G307+G311+G321+G326+G333+G340</f>
        <v>30.831</v>
      </c>
      <c r="H341" s="34">
        <f>H307+H311+H321+H326+H333+H340</f>
        <v>40.323</v>
      </c>
      <c r="I341" s="34">
        <f>I307+I311+I321+I326+I333+I340</f>
        <v>132.19999999999999</v>
      </c>
      <c r="J341" s="34">
        <f>J307+J311+J321+J326+J333+J340</f>
        <v>970.63</v>
      </c>
      <c r="K341" s="35"/>
      <c r="L341" s="34">
        <f ca="1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>SUM(G342:G348)</f>
        <v>0</v>
      </c>
      <c r="H349" s="21">
        <f>SUM(H342:H348)</f>
        <v>0</v>
      </c>
      <c r="I349" s="21">
        <f>SUM(I342:I348)</f>
        <v>0</v>
      </c>
      <c r="J349" s="21">
        <f>SUM(J342:J348)</f>
        <v>0</v>
      </c>
      <c r="K349" s="27"/>
      <c r="L349" s="21">
        <f>SUM(L342:L348)</f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56</v>
      </c>
      <c r="F354" s="51">
        <v>60</v>
      </c>
      <c r="G354" s="51">
        <v>0.43</v>
      </c>
      <c r="H354" s="51">
        <v>2.96</v>
      </c>
      <c r="I354" s="51">
        <v>1.1599999999999999</v>
      </c>
      <c r="J354" s="51">
        <v>32.86</v>
      </c>
      <c r="K354" s="52">
        <v>55</v>
      </c>
      <c r="L354" s="51">
        <v>11</v>
      </c>
    </row>
    <row r="355" spans="1:12" ht="15" x14ac:dyDescent="0.25">
      <c r="A355" s="15"/>
      <c r="B355" s="16"/>
      <c r="C355" s="11"/>
      <c r="D355" s="7" t="s">
        <v>28</v>
      </c>
      <c r="E355" s="50" t="s">
        <v>57</v>
      </c>
      <c r="F355" s="51">
        <v>250</v>
      </c>
      <c r="G355" s="51">
        <v>6.22</v>
      </c>
      <c r="H355" s="51">
        <v>8.99</v>
      </c>
      <c r="I355" s="51">
        <v>24.3</v>
      </c>
      <c r="J355" s="51">
        <v>205.14</v>
      </c>
      <c r="K355" s="52">
        <v>138</v>
      </c>
      <c r="L355" s="51">
        <v>11</v>
      </c>
    </row>
    <row r="356" spans="1:12" ht="15" x14ac:dyDescent="0.25">
      <c r="A356" s="15"/>
      <c r="B356" s="16"/>
      <c r="C356" s="11"/>
      <c r="D356" s="7" t="s">
        <v>29</v>
      </c>
      <c r="E356" s="50" t="s">
        <v>70</v>
      </c>
      <c r="F356" s="51">
        <v>100</v>
      </c>
      <c r="G356" s="51">
        <v>10.7</v>
      </c>
      <c r="H356" s="51">
        <v>6.2</v>
      </c>
      <c r="I356" s="51">
        <v>7.9</v>
      </c>
      <c r="J356" s="51">
        <v>131</v>
      </c>
      <c r="K356" s="52">
        <v>748</v>
      </c>
      <c r="L356" s="51">
        <v>38</v>
      </c>
    </row>
    <row r="357" spans="1:12" ht="15" x14ac:dyDescent="0.25">
      <c r="A357" s="15"/>
      <c r="B357" s="16"/>
      <c r="C357" s="11"/>
      <c r="D357" s="7" t="s">
        <v>30</v>
      </c>
      <c r="E357" s="50" t="s">
        <v>46</v>
      </c>
      <c r="F357" s="51">
        <v>150</v>
      </c>
      <c r="G357" s="51">
        <v>3.32</v>
      </c>
      <c r="H357" s="51">
        <v>5.09</v>
      </c>
      <c r="I357" s="51">
        <v>21.03</v>
      </c>
      <c r="J357" s="51">
        <v>143.96</v>
      </c>
      <c r="K357" s="52">
        <v>7299</v>
      </c>
      <c r="L357" s="51">
        <v>9</v>
      </c>
    </row>
    <row r="358" spans="1:12" ht="15" x14ac:dyDescent="0.25">
      <c r="A358" s="15"/>
      <c r="B358" s="16"/>
      <c r="C358" s="11"/>
      <c r="D358" s="7" t="s">
        <v>31</v>
      </c>
      <c r="E358" s="50" t="s">
        <v>58</v>
      </c>
      <c r="F358" s="51">
        <v>200</v>
      </c>
      <c r="G358" s="51">
        <v>0.6</v>
      </c>
      <c r="H358" s="51">
        <v>0</v>
      </c>
      <c r="I358" s="51">
        <v>24.6</v>
      </c>
      <c r="J358" s="51">
        <v>104</v>
      </c>
      <c r="K358" s="52">
        <v>5016</v>
      </c>
      <c r="L358" s="51">
        <v>9</v>
      </c>
    </row>
    <row r="359" spans="1:12" ht="15" x14ac:dyDescent="0.25">
      <c r="A359" s="15"/>
      <c r="B359" s="16"/>
      <c r="C359" s="11"/>
      <c r="D359" s="7" t="s">
        <v>32</v>
      </c>
      <c r="E359" s="50" t="s">
        <v>47</v>
      </c>
      <c r="F359" s="51">
        <v>20</v>
      </c>
      <c r="G359" s="51">
        <v>1.52</v>
      </c>
      <c r="H359" s="51">
        <v>0.16</v>
      </c>
      <c r="I359" s="51">
        <v>9.84</v>
      </c>
      <c r="J359" s="51">
        <v>47</v>
      </c>
      <c r="K359" s="52">
        <v>5033</v>
      </c>
      <c r="L359" s="51">
        <v>4</v>
      </c>
    </row>
    <row r="360" spans="1:12" ht="15" x14ac:dyDescent="0.25">
      <c r="A360" s="15"/>
      <c r="B360" s="16"/>
      <c r="C360" s="11"/>
      <c r="D360" s="7" t="s">
        <v>33</v>
      </c>
      <c r="E360" s="50" t="s">
        <v>48</v>
      </c>
      <c r="F360" s="51">
        <v>30</v>
      </c>
      <c r="G360" s="51">
        <v>1.68</v>
      </c>
      <c r="H360" s="51">
        <v>0.33</v>
      </c>
      <c r="I360" s="51">
        <v>14.82</v>
      </c>
      <c r="J360" s="51">
        <v>69.599999999999994</v>
      </c>
      <c r="K360" s="52">
        <v>5045</v>
      </c>
      <c r="L360" s="51">
        <v>3</v>
      </c>
    </row>
    <row r="361" spans="1:12" ht="15" x14ac:dyDescent="0.25">
      <c r="A361" s="15"/>
      <c r="B361" s="16"/>
      <c r="C361" s="11"/>
      <c r="D361" s="6" t="s">
        <v>24</v>
      </c>
      <c r="E361" s="50" t="s">
        <v>59</v>
      </c>
      <c r="F361" s="51">
        <v>150</v>
      </c>
      <c r="G361" s="51">
        <v>2.25</v>
      </c>
      <c r="H361" s="51">
        <v>0.75</v>
      </c>
      <c r="I361" s="51">
        <v>31.5</v>
      </c>
      <c r="J361" s="51">
        <v>144</v>
      </c>
      <c r="K361" s="52">
        <v>163</v>
      </c>
      <c r="L361" s="51">
        <v>15</v>
      </c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960</v>
      </c>
      <c r="G363" s="21">
        <f>SUM(G354:G362)</f>
        <v>26.72</v>
      </c>
      <c r="H363" s="21">
        <f>SUM(H354:H362)</f>
        <v>24.479999999999997</v>
      </c>
      <c r="I363" s="21">
        <f>SUM(I354:I362)</f>
        <v>135.15</v>
      </c>
      <c r="J363" s="21">
        <f>SUM(J354:J362)</f>
        <v>877.56000000000006</v>
      </c>
      <c r="K363" s="27"/>
      <c r="L363" s="21">
        <f ca="1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>
        <f ca="1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  <c r="L375" s="21">
        <f ca="1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  <c r="L382" s="21">
        <f ca="1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960</v>
      </c>
      <c r="G383" s="34">
        <f>G349+G353+G363+G368+G375+G382</f>
        <v>26.72</v>
      </c>
      <c r="H383" s="34">
        <f>H349+H353+H363+H368+H375+H382</f>
        <v>24.479999999999997</v>
      </c>
      <c r="I383" s="34">
        <f>I349+I353+I363+I368+I375+I382</f>
        <v>135.15</v>
      </c>
      <c r="J383" s="34">
        <f>J349+J353+J363+J368+J375+J382</f>
        <v>877.56000000000006</v>
      </c>
      <c r="K383" s="35"/>
      <c r="L383" s="34">
        <f ca="1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>SUM(G384:G390)</f>
        <v>0</v>
      </c>
      <c r="H391" s="21">
        <f>SUM(H384:H390)</f>
        <v>0</v>
      </c>
      <c r="I391" s="21">
        <f>SUM(I384:I390)</f>
        <v>0</v>
      </c>
      <c r="J391" s="21">
        <f>SUM(J384:J390)</f>
        <v>0</v>
      </c>
      <c r="K391" s="27"/>
      <c r="L391" s="21">
        <f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51</v>
      </c>
      <c r="F396" s="51">
        <v>60</v>
      </c>
      <c r="G396" s="51">
        <v>0.87</v>
      </c>
      <c r="H396" s="51">
        <v>2.2799999999999998</v>
      </c>
      <c r="I396" s="51">
        <v>5.08</v>
      </c>
      <c r="J396" s="51">
        <v>44.24</v>
      </c>
      <c r="K396" s="52">
        <v>88</v>
      </c>
      <c r="L396" s="51">
        <v>5</v>
      </c>
    </row>
    <row r="397" spans="1:12" ht="15" x14ac:dyDescent="0.25">
      <c r="A397" s="25"/>
      <c r="B397" s="16"/>
      <c r="C397" s="11"/>
      <c r="D397" s="7" t="s">
        <v>28</v>
      </c>
      <c r="E397" s="50" t="s">
        <v>54</v>
      </c>
      <c r="F397" s="51">
        <v>250</v>
      </c>
      <c r="G397" s="51">
        <v>6.06</v>
      </c>
      <c r="H397" s="51">
        <v>9.17</v>
      </c>
      <c r="I397" s="51">
        <v>15.77</v>
      </c>
      <c r="J397" s="51">
        <v>170.45</v>
      </c>
      <c r="K397" s="52">
        <v>197</v>
      </c>
      <c r="L397" s="51">
        <v>12</v>
      </c>
    </row>
    <row r="398" spans="1:12" ht="15" x14ac:dyDescent="0.25">
      <c r="A398" s="25"/>
      <c r="B398" s="16"/>
      <c r="C398" s="11"/>
      <c r="D398" s="7" t="s">
        <v>29</v>
      </c>
      <c r="E398" s="50" t="s">
        <v>52</v>
      </c>
      <c r="F398" s="51">
        <v>90</v>
      </c>
      <c r="G398" s="51">
        <v>18.931000000000001</v>
      </c>
      <c r="H398" s="51">
        <v>20.913</v>
      </c>
      <c r="I398" s="51">
        <v>6.32</v>
      </c>
      <c r="J398" s="51">
        <v>243.88</v>
      </c>
      <c r="K398" s="52">
        <v>541</v>
      </c>
      <c r="L398" s="51">
        <v>47</v>
      </c>
    </row>
    <row r="399" spans="1:12" ht="15" x14ac:dyDescent="0.25">
      <c r="A399" s="25"/>
      <c r="B399" s="16"/>
      <c r="C399" s="11"/>
      <c r="D399" s="7" t="s">
        <v>30</v>
      </c>
      <c r="E399" s="50" t="s">
        <v>60</v>
      </c>
      <c r="F399" s="51">
        <v>150</v>
      </c>
      <c r="G399" s="51">
        <v>4.99</v>
      </c>
      <c r="H399" s="51">
        <v>6.77</v>
      </c>
      <c r="I399" s="51">
        <v>31.79</v>
      </c>
      <c r="J399" s="51">
        <v>208.2</v>
      </c>
      <c r="K399" s="52">
        <v>413</v>
      </c>
      <c r="L399" s="51">
        <v>9</v>
      </c>
    </row>
    <row r="400" spans="1:12" ht="15" x14ac:dyDescent="0.25">
      <c r="A400" s="25"/>
      <c r="B400" s="16"/>
      <c r="C400" s="11"/>
      <c r="D400" s="7" t="s">
        <v>31</v>
      </c>
      <c r="E400" s="50" t="s">
        <v>50</v>
      </c>
      <c r="F400" s="51">
        <v>200</v>
      </c>
      <c r="G400" s="51">
        <v>0.35</v>
      </c>
      <c r="H400" s="51">
        <v>0.06</v>
      </c>
      <c r="I400" s="51">
        <v>22.79</v>
      </c>
      <c r="J400" s="51">
        <v>93.84</v>
      </c>
      <c r="K400" s="52">
        <v>868</v>
      </c>
      <c r="L400" s="51">
        <v>5</v>
      </c>
    </row>
    <row r="401" spans="1:12" ht="15" x14ac:dyDescent="0.25">
      <c r="A401" s="25"/>
      <c r="B401" s="16"/>
      <c r="C401" s="11"/>
      <c r="D401" s="7" t="s">
        <v>32</v>
      </c>
      <c r="E401" s="50" t="s">
        <v>47</v>
      </c>
      <c r="F401" s="51">
        <v>20</v>
      </c>
      <c r="G401" s="51">
        <v>1.52</v>
      </c>
      <c r="H401" s="51">
        <v>0.16</v>
      </c>
      <c r="I401" s="51">
        <v>9.84</v>
      </c>
      <c r="J401" s="51">
        <v>47</v>
      </c>
      <c r="K401" s="52">
        <v>5033</v>
      </c>
      <c r="L401" s="51">
        <v>4</v>
      </c>
    </row>
    <row r="402" spans="1:12" ht="15" x14ac:dyDescent="0.25">
      <c r="A402" s="25"/>
      <c r="B402" s="16"/>
      <c r="C402" s="11"/>
      <c r="D402" s="7" t="s">
        <v>33</v>
      </c>
      <c r="E402" s="50" t="s">
        <v>48</v>
      </c>
      <c r="F402" s="51">
        <v>30</v>
      </c>
      <c r="G402" s="51">
        <v>1.68</v>
      </c>
      <c r="H402" s="51">
        <v>0.33</v>
      </c>
      <c r="I402" s="51">
        <v>14.82</v>
      </c>
      <c r="J402" s="51">
        <v>69.599999999999994</v>
      </c>
      <c r="K402" s="52">
        <v>5045</v>
      </c>
      <c r="L402" s="51">
        <v>3</v>
      </c>
    </row>
    <row r="403" spans="1:12" ht="15" x14ac:dyDescent="0.25">
      <c r="A403" s="25"/>
      <c r="B403" s="16"/>
      <c r="C403" s="11"/>
      <c r="D403" s="6" t="s">
        <v>24</v>
      </c>
      <c r="E403" s="50" t="s">
        <v>61</v>
      </c>
      <c r="F403" s="51">
        <v>150</v>
      </c>
      <c r="G403" s="51">
        <v>0.9</v>
      </c>
      <c r="H403" s="51">
        <v>0.2</v>
      </c>
      <c r="I403" s="51">
        <v>8.1</v>
      </c>
      <c r="J403" s="51">
        <v>43</v>
      </c>
      <c r="K403" s="52">
        <v>5001</v>
      </c>
      <c r="L403" s="51">
        <v>15</v>
      </c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950</v>
      </c>
      <c r="G405" s="21">
        <f>SUM(G396:G404)</f>
        <v>35.301000000000002</v>
      </c>
      <c r="H405" s="21">
        <f>SUM(H396:H404)</f>
        <v>39.882999999999996</v>
      </c>
      <c r="I405" s="21">
        <f>SUM(I396:I404)</f>
        <v>114.50999999999999</v>
      </c>
      <c r="J405" s="21">
        <f>SUM(J396:J404)</f>
        <v>920.21</v>
      </c>
      <c r="K405" s="27"/>
      <c r="L405" s="21">
        <f ca="1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>
        <f ca="1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  <c r="L417" s="21">
        <f ca="1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  <c r="L424" s="21">
        <f ca="1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950</v>
      </c>
      <c r="G425" s="34">
        <f>G391+G395+G405+G410+G417+G424</f>
        <v>35.301000000000002</v>
      </c>
      <c r="H425" s="34">
        <f>H391+H395+H405+H410+H417+H424</f>
        <v>39.882999999999996</v>
      </c>
      <c r="I425" s="34">
        <f>I391+I395+I405+I410+I417+I424</f>
        <v>114.50999999999999</v>
      </c>
      <c r="J425" s="34">
        <f>J391+J395+J405+J410+J417+J424</f>
        <v>920.21</v>
      </c>
      <c r="K425" s="35"/>
      <c r="L425" s="34">
        <f ca="1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50"/>
      <c r="F426" s="51"/>
      <c r="G426" s="51"/>
      <c r="H426" s="51"/>
      <c r="I426" s="51"/>
      <c r="J426" s="51"/>
      <c r="K426" s="52"/>
      <c r="L426" s="51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>SUM(G426:G432)</f>
        <v>0</v>
      </c>
      <c r="H433" s="21">
        <f>SUM(H426:H432)</f>
        <v>0</v>
      </c>
      <c r="I433" s="21">
        <f>SUM(I426:I432)</f>
        <v>0</v>
      </c>
      <c r="J433" s="21">
        <f>SUM(J426:J432)</f>
        <v>0</v>
      </c>
      <c r="K433" s="27"/>
      <c r="L433" s="21">
        <f>SUM(L426:L432)</f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62</v>
      </c>
      <c r="F438" s="51">
        <v>60</v>
      </c>
      <c r="G438" s="51">
        <v>0.91</v>
      </c>
      <c r="H438" s="51">
        <v>3.06</v>
      </c>
      <c r="I438" s="51">
        <v>2.79</v>
      </c>
      <c r="J438" s="51">
        <v>43.15</v>
      </c>
      <c r="K438" s="52">
        <v>57</v>
      </c>
      <c r="L438" s="51">
        <v>5</v>
      </c>
    </row>
    <row r="439" spans="1:12" ht="15" x14ac:dyDescent="0.25">
      <c r="A439" s="25"/>
      <c r="B439" s="16"/>
      <c r="C439" s="11"/>
      <c r="D439" s="7" t="s">
        <v>28</v>
      </c>
      <c r="E439" s="50" t="s">
        <v>55</v>
      </c>
      <c r="F439" s="51">
        <v>250</v>
      </c>
      <c r="G439" s="51">
        <v>2.39</v>
      </c>
      <c r="H439" s="51">
        <v>7.29</v>
      </c>
      <c r="I439" s="51">
        <v>11.66</v>
      </c>
      <c r="J439" s="51">
        <v>122.98</v>
      </c>
      <c r="K439" s="52">
        <v>170</v>
      </c>
      <c r="L439" s="51">
        <v>12</v>
      </c>
    </row>
    <row r="440" spans="1:12" ht="15" x14ac:dyDescent="0.25">
      <c r="A440" s="25"/>
      <c r="B440" s="16"/>
      <c r="C440" s="11"/>
      <c r="D440" s="7" t="s">
        <v>29</v>
      </c>
      <c r="E440" s="50" t="s">
        <v>63</v>
      </c>
      <c r="F440" s="51">
        <v>250</v>
      </c>
      <c r="G440" s="51">
        <v>31.451000000000001</v>
      </c>
      <c r="H440" s="51">
        <v>33.692999999999998</v>
      </c>
      <c r="I440" s="51">
        <v>35.69</v>
      </c>
      <c r="J440" s="51">
        <v>310.68</v>
      </c>
      <c r="K440" s="52">
        <v>320</v>
      </c>
      <c r="L440" s="51">
        <v>57</v>
      </c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64</v>
      </c>
      <c r="F442" s="51">
        <v>200</v>
      </c>
      <c r="G442" s="51">
        <v>0.03</v>
      </c>
      <c r="H442" s="51">
        <v>0</v>
      </c>
      <c r="I442" s="51">
        <v>27.6</v>
      </c>
      <c r="J442" s="51">
        <v>110.4</v>
      </c>
      <c r="K442" s="52">
        <v>883</v>
      </c>
      <c r="L442" s="51">
        <v>7</v>
      </c>
    </row>
    <row r="443" spans="1:12" ht="15" x14ac:dyDescent="0.25">
      <c r="A443" s="25"/>
      <c r="B443" s="16"/>
      <c r="C443" s="11"/>
      <c r="D443" s="7" t="s">
        <v>32</v>
      </c>
      <c r="E443" s="50" t="s">
        <v>47</v>
      </c>
      <c r="F443" s="51">
        <v>20</v>
      </c>
      <c r="G443" s="51">
        <v>1.52</v>
      </c>
      <c r="H443" s="51">
        <v>0.16</v>
      </c>
      <c r="I443" s="51">
        <v>9.84</v>
      </c>
      <c r="J443" s="51">
        <v>47</v>
      </c>
      <c r="K443" s="52">
        <v>5033</v>
      </c>
      <c r="L443" s="51">
        <v>4</v>
      </c>
    </row>
    <row r="444" spans="1:12" ht="15" x14ac:dyDescent="0.25">
      <c r="A444" s="25"/>
      <c r="B444" s="16"/>
      <c r="C444" s="11"/>
      <c r="D444" s="7" t="s">
        <v>33</v>
      </c>
      <c r="E444" s="50" t="s">
        <v>48</v>
      </c>
      <c r="F444" s="51">
        <v>30</v>
      </c>
      <c r="G444" s="51">
        <v>1.68</v>
      </c>
      <c r="H444" s="51">
        <v>0.33</v>
      </c>
      <c r="I444" s="51">
        <v>14.82</v>
      </c>
      <c r="J444" s="51">
        <v>69.599999999999994</v>
      </c>
      <c r="K444" s="52">
        <v>5045</v>
      </c>
      <c r="L444" s="51">
        <v>3</v>
      </c>
    </row>
    <row r="445" spans="1:12" ht="15" x14ac:dyDescent="0.25">
      <c r="A445" s="25"/>
      <c r="B445" s="16"/>
      <c r="C445" s="11"/>
      <c r="D445" s="6" t="s">
        <v>24</v>
      </c>
      <c r="E445" s="50" t="s">
        <v>49</v>
      </c>
      <c r="F445" s="51">
        <v>150</v>
      </c>
      <c r="G445" s="51">
        <v>0.53</v>
      </c>
      <c r="H445" s="51">
        <v>0.53</v>
      </c>
      <c r="I445" s="51">
        <v>13</v>
      </c>
      <c r="J445" s="51">
        <v>62.37</v>
      </c>
      <c r="K445" s="52">
        <v>5004</v>
      </c>
      <c r="L445" s="51">
        <v>12</v>
      </c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960</v>
      </c>
      <c r="G447" s="21">
        <f>SUM(G438:G446)</f>
        <v>38.511000000000003</v>
      </c>
      <c r="H447" s="21">
        <f>SUM(H438:H446)</f>
        <v>45.062999999999995</v>
      </c>
      <c r="I447" s="21">
        <f>SUM(I438:I446)</f>
        <v>115.4</v>
      </c>
      <c r="J447" s="21">
        <f>SUM(J438:J446)</f>
        <v>766.18000000000006</v>
      </c>
      <c r="K447" s="27"/>
      <c r="L447" s="21">
        <f ca="1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f ca="1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  <c r="L459" s="21">
        <f ca="1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  <c r="L466" s="21">
        <f ca="1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960</v>
      </c>
      <c r="G467" s="34">
        <f>G433+G437+G447+G452+G459+G466</f>
        <v>38.511000000000003</v>
      </c>
      <c r="H467" s="34">
        <f>H433+H437+H447+H452+H459+H466</f>
        <v>45.062999999999995</v>
      </c>
      <c r="I467" s="34">
        <f>I433+I437+I447+I452+I459+I466</f>
        <v>115.4</v>
      </c>
      <c r="J467" s="34">
        <f>J433+J437+J447+J452+J459+J466</f>
        <v>766.18000000000006</v>
      </c>
      <c r="K467" s="35"/>
      <c r="L467" s="34">
        <f ca="1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>SUM(G468:G474)</f>
        <v>0</v>
      </c>
      <c r="H475" s="21">
        <f>SUM(H468:H474)</f>
        <v>0</v>
      </c>
      <c r="I475" s="21">
        <f>SUM(I468:I474)</f>
        <v>0</v>
      </c>
      <c r="J475" s="21">
        <f>SUM(J468:J474)</f>
        <v>0</v>
      </c>
      <c r="K475" s="27"/>
      <c r="L475" s="21">
        <f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71</v>
      </c>
      <c r="F480" s="51">
        <v>60</v>
      </c>
      <c r="G480" s="51">
        <v>0.64</v>
      </c>
      <c r="H480" s="51">
        <v>3.1</v>
      </c>
      <c r="I480" s="51">
        <v>2.04</v>
      </c>
      <c r="J480" s="51">
        <v>39.85</v>
      </c>
      <c r="K480" s="52">
        <v>58</v>
      </c>
      <c r="L480" s="51">
        <v>11</v>
      </c>
    </row>
    <row r="481" spans="1:12" ht="15" x14ac:dyDescent="0.25">
      <c r="A481" s="25"/>
      <c r="B481" s="16"/>
      <c r="C481" s="11"/>
      <c r="D481" s="7" t="s">
        <v>28</v>
      </c>
      <c r="E481" s="50" t="s">
        <v>65</v>
      </c>
      <c r="F481" s="51">
        <v>250</v>
      </c>
      <c r="G481" s="51">
        <v>8.0500000000000007</v>
      </c>
      <c r="H481" s="51">
        <v>6.48</v>
      </c>
      <c r="I481" s="51">
        <v>20.11</v>
      </c>
      <c r="J481" s="51">
        <v>170.9</v>
      </c>
      <c r="K481" s="52">
        <v>270</v>
      </c>
      <c r="L481" s="51">
        <v>17</v>
      </c>
    </row>
    <row r="482" spans="1:12" ht="15" x14ac:dyDescent="0.25">
      <c r="A482" s="25"/>
      <c r="B482" s="16"/>
      <c r="C482" s="11"/>
      <c r="D482" s="7" t="s">
        <v>29</v>
      </c>
      <c r="E482" s="50" t="s">
        <v>45</v>
      </c>
      <c r="F482" s="51">
        <v>100</v>
      </c>
      <c r="G482" s="51">
        <v>23.620999999999999</v>
      </c>
      <c r="H482" s="51">
        <v>25.143000000000001</v>
      </c>
      <c r="I482" s="51">
        <v>0</v>
      </c>
      <c r="J482" s="51">
        <v>266.16000000000003</v>
      </c>
      <c r="K482" s="52">
        <v>600</v>
      </c>
      <c r="L482" s="51">
        <v>39</v>
      </c>
    </row>
    <row r="483" spans="1:12" ht="15" x14ac:dyDescent="0.25">
      <c r="A483" s="25"/>
      <c r="B483" s="16"/>
      <c r="C483" s="11"/>
      <c r="D483" s="7" t="s">
        <v>30</v>
      </c>
      <c r="E483" s="50" t="s">
        <v>53</v>
      </c>
      <c r="F483" s="51">
        <v>150</v>
      </c>
      <c r="G483" s="51">
        <v>3.56</v>
      </c>
      <c r="H483" s="51">
        <v>8.75</v>
      </c>
      <c r="I483" s="51">
        <v>37.08</v>
      </c>
      <c r="J483" s="51">
        <v>241.3</v>
      </c>
      <c r="K483" s="52">
        <v>679</v>
      </c>
      <c r="L483" s="51">
        <v>8</v>
      </c>
    </row>
    <row r="484" spans="1:12" ht="15" x14ac:dyDescent="0.25">
      <c r="A484" s="25"/>
      <c r="B484" s="16"/>
      <c r="C484" s="11"/>
      <c r="D484" s="7" t="s">
        <v>31</v>
      </c>
      <c r="E484" s="50" t="s">
        <v>66</v>
      </c>
      <c r="F484" s="51">
        <v>200</v>
      </c>
      <c r="G484" s="51">
        <v>1</v>
      </c>
      <c r="H484" s="51">
        <v>0.2</v>
      </c>
      <c r="I484" s="51">
        <v>20.2</v>
      </c>
      <c r="J484" s="51">
        <v>92</v>
      </c>
      <c r="K484" s="52">
        <v>5014</v>
      </c>
      <c r="L484" s="51">
        <v>6</v>
      </c>
    </row>
    <row r="485" spans="1:12" ht="15" x14ac:dyDescent="0.25">
      <c r="A485" s="25"/>
      <c r="B485" s="16"/>
      <c r="C485" s="11"/>
      <c r="D485" s="7" t="s">
        <v>32</v>
      </c>
      <c r="E485" s="50" t="s">
        <v>47</v>
      </c>
      <c r="F485" s="51">
        <v>20</v>
      </c>
      <c r="G485" s="51">
        <v>1.52</v>
      </c>
      <c r="H485" s="51">
        <v>0.16</v>
      </c>
      <c r="I485" s="51">
        <v>9.84</v>
      </c>
      <c r="J485" s="51">
        <v>47</v>
      </c>
      <c r="K485" s="52">
        <v>5033</v>
      </c>
      <c r="L485" s="51">
        <v>4</v>
      </c>
    </row>
    <row r="486" spans="1:12" ht="15" x14ac:dyDescent="0.25">
      <c r="A486" s="25"/>
      <c r="B486" s="16"/>
      <c r="C486" s="11"/>
      <c r="D486" s="7" t="s">
        <v>33</v>
      </c>
      <c r="E486" s="50" t="s">
        <v>48</v>
      </c>
      <c r="F486" s="51">
        <v>30</v>
      </c>
      <c r="G486" s="51">
        <v>1.68</v>
      </c>
      <c r="H486" s="51">
        <v>0.33</v>
      </c>
      <c r="I486" s="51">
        <v>14.82</v>
      </c>
      <c r="J486" s="51">
        <v>69.599999999999994</v>
      </c>
      <c r="K486" s="52">
        <v>5045</v>
      </c>
      <c r="L486" s="51">
        <v>3</v>
      </c>
    </row>
    <row r="487" spans="1:12" ht="15" x14ac:dyDescent="0.25">
      <c r="A487" s="25"/>
      <c r="B487" s="16"/>
      <c r="C487" s="11"/>
      <c r="D487" s="6" t="s">
        <v>24</v>
      </c>
      <c r="E487" s="50" t="s">
        <v>49</v>
      </c>
      <c r="F487" s="51">
        <v>150</v>
      </c>
      <c r="G487" s="51">
        <v>0.53</v>
      </c>
      <c r="H487" s="51">
        <v>0.53</v>
      </c>
      <c r="I487" s="51">
        <v>13</v>
      </c>
      <c r="J487" s="51">
        <v>62.37</v>
      </c>
      <c r="K487" s="52">
        <v>5004</v>
      </c>
      <c r="L487" s="51">
        <v>12</v>
      </c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960</v>
      </c>
      <c r="G489" s="21">
        <f>SUM(G480:G488)</f>
        <v>40.601000000000006</v>
      </c>
      <c r="H489" s="21">
        <f>SUM(H480:H488)</f>
        <v>44.692999999999998</v>
      </c>
      <c r="I489" s="21">
        <f>SUM(I480:I488)</f>
        <v>117.09</v>
      </c>
      <c r="J489" s="21">
        <f>SUM(J480:J488)</f>
        <v>989.18000000000006</v>
      </c>
      <c r="K489" s="27"/>
      <c r="L489" s="21">
        <f ca="1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 ca="1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960</v>
      </c>
      <c r="G509" s="34">
        <f>G475+G479+G489+G494+G501+G508</f>
        <v>40.601000000000006</v>
      </c>
      <c r="H509" s="34">
        <f>H475+H479+H489+H494+H501+H508</f>
        <v>44.692999999999998</v>
      </c>
      <c r="I509" s="34">
        <f>I475+I479+I489+I494+I501+I508</f>
        <v>117.09</v>
      </c>
      <c r="J509" s="34">
        <f>J475+J479+J489+J494+J501+J508</f>
        <v>989.18000000000006</v>
      </c>
      <c r="K509" s="35"/>
      <c r="L509" s="34">
        <f ca="1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>SUM(G522:G530)</f>
        <v>0</v>
      </c>
      <c r="H531" s="21">
        <f>SUM(H522:H530)</f>
        <v>0</v>
      </c>
      <c r="I531" s="21">
        <f>SUM(I522:I530)</f>
        <v>0</v>
      </c>
      <c r="J531" s="21">
        <f>SUM(J522:J530)</f>
        <v>0</v>
      </c>
      <c r="K531" s="27"/>
      <c r="L531" s="21">
        <f ca="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>G517+G521+G531+G536+G543+G550</f>
        <v>0</v>
      </c>
      <c r="H551" s="34">
        <f>H517+H521+H531+H536+H543+H550</f>
        <v>0</v>
      </c>
      <c r="I551" s="34">
        <f>I517+I521+I531+I536+I543+I550</f>
        <v>0</v>
      </c>
      <c r="J551" s="34">
        <f>J517+J521+J531+J536+J543+J550</f>
        <v>0</v>
      </c>
      <c r="K551" s="35"/>
      <c r="L551" s="34">
        <f ca="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  <c r="L573" s="21">
        <f ca="1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 t="e">
        <f ca="1">SUM(L586:L594)</f>
        <v>#DIV/0!</v>
      </c>
    </row>
    <row r="593" spans="1:12" ht="15" x14ac:dyDescent="0.2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 t="e">
        <f ca="1">L559+L563+L573+L578+L585+L592</f>
        <v>#DIV/0!</v>
      </c>
    </row>
    <row r="594" spans="1:12" x14ac:dyDescent="0.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953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35.054900000000004</v>
      </c>
      <c r="H594" s="42">
        <f t="shared" si="0"/>
        <v>38.242699999999999</v>
      </c>
      <c r="I594" s="42">
        <f t="shared" si="0"/>
        <v>118.30399999999997</v>
      </c>
      <c r="J594" s="42">
        <f t="shared" si="0"/>
        <v>886.9860000000001</v>
      </c>
      <c r="K594" s="42"/>
      <c r="L594" s="42" t="e">
        <f t="shared" ca="1" si="0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dcterms:created xsi:type="dcterms:W3CDTF">2022-05-16T14:23:56Z</dcterms:created>
  <dcterms:modified xsi:type="dcterms:W3CDTF">2025-01-06T14:15:27Z</dcterms:modified>
</cp:coreProperties>
</file>